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86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I77" i="1" l="1"/>
  <c r="F168" i="1" l="1"/>
  <c r="G168" i="1"/>
  <c r="H168" i="1"/>
  <c r="I168" i="1"/>
  <c r="J168" i="1"/>
  <c r="K168" i="1"/>
  <c r="L168" i="1"/>
  <c r="F132" i="1"/>
  <c r="G132" i="1"/>
  <c r="H132" i="1"/>
  <c r="I132" i="1"/>
  <c r="J132" i="1"/>
  <c r="K132" i="1"/>
  <c r="L132" i="1"/>
  <c r="F115" i="1"/>
  <c r="G115" i="1"/>
  <c r="H115" i="1"/>
  <c r="I115" i="1"/>
  <c r="J115" i="1"/>
  <c r="K115" i="1"/>
  <c r="L115" i="1"/>
  <c r="F77" i="1"/>
  <c r="G77" i="1"/>
  <c r="H77" i="1"/>
  <c r="J77" i="1"/>
  <c r="K77" i="1"/>
  <c r="L77" i="1"/>
  <c r="F41" i="1"/>
  <c r="G41" i="1"/>
  <c r="H41" i="1"/>
  <c r="I41" i="1"/>
  <c r="J41" i="1"/>
  <c r="K41" i="1"/>
  <c r="L41" i="1"/>
  <c r="F24" i="1"/>
  <c r="G24" i="1"/>
  <c r="H24" i="1"/>
  <c r="I24" i="1"/>
  <c r="J24" i="1"/>
  <c r="K24" i="1"/>
  <c r="L24" i="1"/>
  <c r="H139" i="1" l="1"/>
  <c r="L187" i="1" l="1"/>
  <c r="J187" i="1"/>
  <c r="G187" i="1"/>
  <c r="F187" i="1"/>
  <c r="I187" i="1"/>
  <c r="H187" i="1"/>
  <c r="L176" i="1"/>
  <c r="J176" i="1"/>
  <c r="H176" i="1"/>
  <c r="G176" i="1"/>
  <c r="J157" i="1"/>
  <c r="H157" i="1"/>
  <c r="G157" i="1"/>
  <c r="G150" i="1"/>
  <c r="F150" i="1"/>
  <c r="L139" i="1"/>
  <c r="L150" i="1"/>
  <c r="J139" i="1"/>
  <c r="J150" i="1" s="1"/>
  <c r="I139" i="1"/>
  <c r="I150" i="1"/>
  <c r="H150" i="1"/>
  <c r="G139" i="1"/>
  <c r="L121" i="1"/>
  <c r="J121" i="1"/>
  <c r="I121" i="1"/>
  <c r="H121" i="1"/>
  <c r="G121" i="1"/>
  <c r="L104" i="1"/>
  <c r="J104" i="1"/>
  <c r="I104" i="1"/>
  <c r="H104" i="1"/>
  <c r="G104" i="1"/>
  <c r="G13" i="1"/>
  <c r="H13" i="1"/>
  <c r="I13" i="1"/>
  <c r="J13" i="1"/>
  <c r="L13" i="1"/>
  <c r="A14" i="1"/>
  <c r="B14" i="1"/>
  <c r="A24" i="1"/>
  <c r="B24" i="1"/>
  <c r="G30" i="1"/>
  <c r="H30" i="1"/>
  <c r="I30" i="1"/>
  <c r="J30" i="1"/>
  <c r="L30" i="1"/>
  <c r="A31" i="1"/>
  <c r="B31" i="1"/>
  <c r="A41" i="1"/>
  <c r="B41" i="1"/>
  <c r="G48" i="1"/>
  <c r="H48" i="1"/>
  <c r="I48" i="1"/>
  <c r="I59" i="1"/>
  <c r="J48" i="1"/>
  <c r="L48" i="1"/>
  <c r="F59" i="1"/>
  <c r="G59" i="1"/>
  <c r="H59" i="1"/>
  <c r="J59" i="1"/>
  <c r="L59" i="1"/>
  <c r="G66" i="1"/>
  <c r="H66" i="1"/>
  <c r="J66" i="1"/>
  <c r="A67" i="1"/>
  <c r="B67" i="1"/>
  <c r="A77" i="1"/>
  <c r="B77" i="1"/>
  <c r="G85" i="1"/>
  <c r="H85" i="1"/>
  <c r="J85" i="1"/>
  <c r="J96" i="1"/>
  <c r="L85" i="1"/>
  <c r="I96" i="1"/>
  <c r="F96" i="1"/>
  <c r="A105" i="1"/>
  <c r="B105" i="1"/>
  <c r="A115" i="1"/>
  <c r="B115" i="1"/>
  <c r="A122" i="1"/>
  <c r="B122" i="1"/>
  <c r="A132" i="1"/>
  <c r="B132" i="1"/>
  <c r="A158" i="1"/>
  <c r="B158" i="1"/>
  <c r="A168" i="1"/>
  <c r="B168" i="1"/>
  <c r="L96" i="1"/>
  <c r="H96" i="1"/>
  <c r="G96" i="1"/>
  <c r="L188" i="1" l="1"/>
</calcChain>
</file>

<file path=xl/sharedStrings.xml><?xml version="1.0" encoding="utf-8"?>
<sst xmlns="http://schemas.openxmlformats.org/spreadsheetml/2006/main" count="246" uniqueCount="68">
  <si>
    <t>Школа</t>
  </si>
  <si>
    <t>МБОУ "Бутылицкая СОШ"</t>
  </si>
  <si>
    <t>Утвердил:</t>
  </si>
  <si>
    <t>должность</t>
  </si>
  <si>
    <t>директор</t>
  </si>
  <si>
    <t>Меню приготавливаемых блюд завтраков и обедов с 01.09.2024г.</t>
  </si>
  <si>
    <t>фамилия</t>
  </si>
  <si>
    <t>Асташкина Г.В.</t>
  </si>
  <si>
    <t>Возрастная категория</t>
  </si>
  <si>
    <t>7-11 лет</t>
  </si>
  <si>
    <t>дата</t>
  </si>
  <si>
    <t>августа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</si>
  <si>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</si>
  <si>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</si>
  <si>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</si>
  <si>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</si>
  <si>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</si>
  <si>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</si>
  <si>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</si>
  <si>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</si>
  <si>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</si>
  <si>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</si>
  <si>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</si>
  <si>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</si>
  <si>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</si>
  <si>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</si>
  <si>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</si>
  <si>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</si>
  <si>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2 блюдо</t>
  </si>
  <si>
    <t>Котлета "Школьная"</t>
  </si>
  <si>
    <t>347/18</t>
  </si>
  <si>
    <t>гарнир</t>
  </si>
  <si>
    <t>Рис отварной</t>
  </si>
  <si>
    <t>гор.напиток</t>
  </si>
  <si>
    <t>Кофейный напиток с молоком</t>
  </si>
  <si>
    <t>хлеб бел.</t>
  </si>
  <si>
    <t>Хлеб</t>
  </si>
  <si>
    <t>пром.</t>
  </si>
  <si>
    <t>фрукты</t>
  </si>
  <si>
    <t>Яблоко</t>
  </si>
  <si>
    <t>итого</t>
  </si>
  <si>
    <t>Обед</t>
  </si>
  <si>
    <t>закуска</t>
  </si>
  <si>
    <t>1 блюдо</t>
  </si>
  <si>
    <t>напиток</t>
  </si>
  <si>
    <t>Чай с сахаром</t>
  </si>
  <si>
    <t>хлеб черн.</t>
  </si>
  <si>
    <t>Итого за день:</t>
  </si>
  <si>
    <t>гор.блюдо</t>
  </si>
  <si>
    <t>Запеканка творожная с молоком сгущенным</t>
  </si>
  <si>
    <t>Банан</t>
  </si>
  <si>
    <t>Каша пшенная молочная жидкая</t>
  </si>
  <si>
    <t>Яйцо вареное</t>
  </si>
  <si>
    <t>Какао с молоком (витаминизированное)</t>
  </si>
  <si>
    <t>Апельсин</t>
  </si>
  <si>
    <t>Бутерброд с сыром</t>
  </si>
  <si>
    <t>Биточки куриные</t>
  </si>
  <si>
    <t>Макароны, отварные с сыром</t>
  </si>
  <si>
    <t>Кисель из концентрата ягодного (витаминизированный)</t>
  </si>
  <si>
    <t>Котлета рыбная</t>
  </si>
  <si>
    <t>Картофельное пюре</t>
  </si>
  <si>
    <t>Чай с лимоном</t>
  </si>
  <si>
    <t>Хлеб ржаной</t>
  </si>
  <si>
    <t>Бутерброд с маслом сливочным</t>
  </si>
  <si>
    <t>Каша геркулесовая молочная жидкая</t>
  </si>
  <si>
    <t>хлеб.черн.</t>
  </si>
  <si>
    <t>Среднее значение за период:</t>
  </si>
  <si>
    <t>69/70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</si>
</sst>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204"/>
    </font>
    <font>
      <b/>
      <sz val="14"/>
      <color indexed="59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59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2" borderId="1" xfId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8" xfId="1" applyFont="1" applyBorder="1"/>
    <xf numFmtId="0" fontId="1" fillId="0" borderId="9" xfId="1" applyFont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3" xfId="1" applyBorder="1"/>
    <xf numFmtId="0" fontId="1" fillId="0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4" xfId="1" applyFont="1" applyFill="1" applyBorder="1" applyAlignment="1" applyProtection="1">
      <alignment horizontal="center" vertical="top" wrapText="1"/>
      <protection locked="0"/>
    </xf>
    <xf numFmtId="0" fontId="1" fillId="0" borderId="1" xfId="1" applyFont="1" applyBorder="1"/>
    <xf numFmtId="2" fontId="2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Protection="1">
      <protection locked="0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" fillId="0" borderId="2" xfId="1" applyBorder="1"/>
    <xf numFmtId="0" fontId="9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Font="1" applyBorder="1"/>
    <xf numFmtId="0" fontId="2" fillId="3" borderId="19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2" fillId="3" borderId="20" xfId="1" applyFont="1" applyFill="1" applyBorder="1" applyAlignment="1">
      <alignment vertical="top" wrapText="1"/>
    </xf>
    <xf numFmtId="0" fontId="2" fillId="3" borderId="20" xfId="1" applyFont="1" applyFill="1" applyBorder="1" applyAlignment="1">
      <alignment horizontal="center" vertical="top" wrapText="1"/>
    </xf>
    <xf numFmtId="2" fontId="2" fillId="3" borderId="20" xfId="1" applyNumberFormat="1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/>
    </xf>
    <xf numFmtId="164" fontId="2" fillId="2" borderId="9" xfId="1" applyNumberFormat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vertical="top"/>
      <protection locked="0"/>
    </xf>
    <xf numFmtId="0" fontId="2" fillId="0" borderId="3" xfId="1" applyFont="1" applyBorder="1"/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2" fillId="4" borderId="0" xfId="1" applyFont="1" applyFill="1" applyAlignment="1">
      <alignment horizontal="center"/>
    </xf>
    <xf numFmtId="0" fontId="2" fillId="4" borderId="0" xfId="1" applyFont="1" applyFill="1"/>
    <xf numFmtId="0" fontId="1" fillId="5" borderId="1" xfId="1" applyFill="1" applyBorder="1" applyProtection="1">
      <protection locked="0"/>
    </xf>
    <xf numFmtId="2" fontId="2" fillId="2" borderId="9" xfId="1" applyNumberFormat="1" applyFont="1" applyFill="1" applyBorder="1" applyAlignment="1" applyProtection="1">
      <alignment horizontal="center" vertical="top" wrapText="1"/>
      <protection locked="0"/>
    </xf>
    <xf numFmtId="165" fontId="11" fillId="0" borderId="4" xfId="1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2" fontId="2" fillId="0" borderId="4" xfId="1" applyNumberFormat="1" applyFont="1" applyBorder="1" applyAlignment="1">
      <alignment horizontal="center"/>
    </xf>
    <xf numFmtId="0" fontId="10" fillId="3" borderId="2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  <xf numFmtId="0" fontId="10" fillId="0" borderId="4" xfId="1" applyFont="1" applyBorder="1" applyAlignment="1">
      <alignment horizontal="center" vertical="center" wrapText="1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 x14ac:dyDescent="0.2">
      <c r="A1" s="2" t="s">
        <v>0</v>
      </c>
      <c r="C1" s="65" t="s">
        <v>1</v>
      </c>
      <c r="D1" s="65"/>
      <c r="E1" s="65"/>
      <c r="F1" s="3" t="s">
        <v>2</v>
      </c>
      <c r="G1" s="1" t="s">
        <v>3</v>
      </c>
      <c r="H1" s="66" t="s">
        <v>4</v>
      </c>
      <c r="I1" s="66"/>
      <c r="J1" s="66"/>
      <c r="K1" s="66"/>
    </row>
    <row r="2" spans="1:12" ht="12.75" customHeight="1" x14ac:dyDescent="0.2">
      <c r="A2" s="4" t="s">
        <v>5</v>
      </c>
      <c r="C2" s="1"/>
      <c r="G2" s="1" t="s">
        <v>6</v>
      </c>
      <c r="H2" s="66" t="s">
        <v>7</v>
      </c>
      <c r="I2" s="66"/>
      <c r="J2" s="66"/>
      <c r="K2" s="66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30</v>
      </c>
      <c r="I3" s="8" t="s">
        <v>11</v>
      </c>
      <c r="J3" s="9">
        <v>2024</v>
      </c>
      <c r="K3" s="10"/>
    </row>
    <row r="4" spans="1:12" x14ac:dyDescent="0.2">
      <c r="C4" s="1"/>
      <c r="D4" s="5"/>
      <c r="H4" s="11" t="s">
        <v>12</v>
      </c>
      <c r="I4" s="11" t="s">
        <v>13</v>
      </c>
      <c r="J4" s="11" t="s">
        <v>14</v>
      </c>
    </row>
    <row r="5" spans="1:12" ht="33.75" x14ac:dyDescent="0.2">
      <c r="A5" s="12" t="s">
        <v>15</v>
      </c>
      <c r="B5" s="13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5" t="s">
        <v>25</v>
      </c>
      <c r="L5" s="14" t="s">
        <v>26</v>
      </c>
    </row>
    <row r="6" spans="1:12" ht="15" x14ac:dyDescent="0.25">
      <c r="A6" s="16">
        <v>1</v>
      </c>
      <c r="B6" s="17">
        <v>1</v>
      </c>
      <c r="C6" s="18" t="s">
        <v>27</v>
      </c>
      <c r="D6" s="19" t="s">
        <v>28</v>
      </c>
      <c r="E6" s="20" t="s">
        <v>29</v>
      </c>
      <c r="F6" s="21">
        <v>90</v>
      </c>
      <c r="G6" s="21">
        <v>13.2</v>
      </c>
      <c r="H6" s="21">
        <v>10</v>
      </c>
      <c r="I6" s="21">
        <v>11.4</v>
      </c>
      <c r="J6" s="21">
        <v>189</v>
      </c>
      <c r="K6" s="22" t="s">
        <v>30</v>
      </c>
      <c r="L6" s="21">
        <v>42.47</v>
      </c>
    </row>
    <row r="7" spans="1:12" ht="15" x14ac:dyDescent="0.25">
      <c r="A7" s="23"/>
      <c r="B7" s="24"/>
      <c r="C7" s="25"/>
      <c r="D7" s="26" t="s">
        <v>31</v>
      </c>
      <c r="E7" s="27" t="s">
        <v>32</v>
      </c>
      <c r="F7" s="28">
        <v>150</v>
      </c>
      <c r="G7" s="28">
        <v>3.8</v>
      </c>
      <c r="H7" s="28">
        <v>6.2</v>
      </c>
      <c r="I7" s="28">
        <v>38.6</v>
      </c>
      <c r="J7" s="28">
        <v>228</v>
      </c>
      <c r="K7" s="29">
        <v>511</v>
      </c>
      <c r="L7" s="28">
        <v>11.59</v>
      </c>
    </row>
    <row r="8" spans="1:12" ht="15" x14ac:dyDescent="0.25">
      <c r="A8" s="23"/>
      <c r="B8" s="24"/>
      <c r="C8" s="25"/>
      <c r="D8" s="30" t="s">
        <v>33</v>
      </c>
      <c r="E8" s="27" t="s">
        <v>34</v>
      </c>
      <c r="F8" s="28">
        <v>200</v>
      </c>
      <c r="G8" s="28">
        <v>2.36</v>
      </c>
      <c r="H8" s="28">
        <v>3.2</v>
      </c>
      <c r="I8" s="28">
        <v>27.52</v>
      </c>
      <c r="J8" s="28">
        <v>134</v>
      </c>
      <c r="K8" s="29">
        <v>465</v>
      </c>
      <c r="L8" s="31">
        <v>6.78</v>
      </c>
    </row>
    <row r="9" spans="1:12" ht="15" x14ac:dyDescent="0.25">
      <c r="A9" s="23"/>
      <c r="B9" s="24"/>
      <c r="C9" s="25"/>
      <c r="D9" s="30" t="s">
        <v>35</v>
      </c>
      <c r="E9" s="27" t="s">
        <v>36</v>
      </c>
      <c r="F9" s="28">
        <v>30</v>
      </c>
      <c r="G9" s="28">
        <v>2.2799999999999998</v>
      </c>
      <c r="H9" s="28">
        <v>0.24</v>
      </c>
      <c r="I9" s="28">
        <v>15</v>
      </c>
      <c r="J9" s="28">
        <v>66.599999999999994</v>
      </c>
      <c r="K9" s="29" t="s">
        <v>37</v>
      </c>
      <c r="L9" s="28">
        <v>3.43</v>
      </c>
    </row>
    <row r="10" spans="1:12" ht="15" x14ac:dyDescent="0.25">
      <c r="A10" s="23"/>
      <c r="B10" s="24"/>
      <c r="C10" s="25"/>
      <c r="D10" s="30" t="s">
        <v>38</v>
      </c>
      <c r="E10" s="27" t="s">
        <v>39</v>
      </c>
      <c r="F10" s="28">
        <v>273</v>
      </c>
      <c r="G10" s="28">
        <v>0.82</v>
      </c>
      <c r="H10" s="28">
        <v>0</v>
      </c>
      <c r="I10" s="28">
        <v>23.48</v>
      </c>
      <c r="J10" s="28">
        <v>109.2</v>
      </c>
      <c r="K10" s="29"/>
      <c r="L10" s="28">
        <v>32.729999999999997</v>
      </c>
    </row>
    <row r="11" spans="1:12" ht="15" x14ac:dyDescent="0.25">
      <c r="A11" s="23"/>
      <c r="B11" s="24"/>
      <c r="C11" s="25"/>
      <c r="D11" s="32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32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3"/>
      <c r="B13" s="34"/>
      <c r="C13" s="35"/>
      <c r="D13" s="36" t="s">
        <v>40</v>
      </c>
      <c r="E13" s="37"/>
      <c r="F13" s="38">
        <v>743</v>
      </c>
      <c r="G13" s="38">
        <f>SUM(G6:G12)</f>
        <v>22.46</v>
      </c>
      <c r="H13" s="38">
        <f>SUM(H6:H12)</f>
        <v>19.639999999999997</v>
      </c>
      <c r="I13" s="38">
        <f>SUM(I6:I12)</f>
        <v>116</v>
      </c>
      <c r="J13" s="38">
        <f>SUM(J6:J12)</f>
        <v>726.80000000000007</v>
      </c>
      <c r="K13" s="39"/>
      <c r="L13" s="40">
        <f>SUM(L6:L12)</f>
        <v>97</v>
      </c>
    </row>
    <row r="14" spans="1:12" ht="15" x14ac:dyDescent="0.25">
      <c r="A14" s="41">
        <f>A6</f>
        <v>1</v>
      </c>
      <c r="B14" s="42">
        <f>B6</f>
        <v>1</v>
      </c>
      <c r="C14" s="43" t="s">
        <v>41</v>
      </c>
      <c r="D14" s="30" t="s">
        <v>42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43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28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31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32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32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3"/>
      <c r="B23" s="34"/>
      <c r="C23" s="35"/>
      <c r="D23" s="36" t="s">
        <v>40</v>
      </c>
      <c r="E23" s="37"/>
      <c r="F23" s="38"/>
      <c r="G23" s="38"/>
      <c r="H23" s="38"/>
      <c r="I23" s="38"/>
      <c r="J23" s="38"/>
      <c r="K23" s="39"/>
      <c r="L23" s="40"/>
    </row>
    <row r="24" spans="1:12" ht="15" customHeight="1" thickBot="1" x14ac:dyDescent="0.25">
      <c r="A24" s="44">
        <f>A6</f>
        <v>1</v>
      </c>
      <c r="B24" s="45">
        <f>B6</f>
        <v>1</v>
      </c>
      <c r="C24" s="64" t="s">
        <v>47</v>
      </c>
      <c r="D24" s="64"/>
      <c r="E24" s="46"/>
      <c r="F24" s="38">
        <f t="shared" ref="F24:L24" si="0">F13</f>
        <v>743</v>
      </c>
      <c r="G24" s="38">
        <f t="shared" si="0"/>
        <v>22.46</v>
      </c>
      <c r="H24" s="38">
        <f t="shared" si="0"/>
        <v>19.639999999999997</v>
      </c>
      <c r="I24" s="38">
        <f t="shared" si="0"/>
        <v>116</v>
      </c>
      <c r="J24" s="38">
        <f t="shared" si="0"/>
        <v>726.80000000000007</v>
      </c>
      <c r="K24" s="39">
        <f t="shared" si="0"/>
        <v>0</v>
      </c>
      <c r="L24" s="40">
        <f t="shared" si="0"/>
        <v>97</v>
      </c>
    </row>
    <row r="25" spans="1:12" ht="15" x14ac:dyDescent="0.25">
      <c r="A25" s="49">
        <v>1</v>
      </c>
      <c r="B25" s="24">
        <v>2</v>
      </c>
      <c r="C25" s="18" t="s">
        <v>27</v>
      </c>
      <c r="D25" s="19" t="s">
        <v>48</v>
      </c>
      <c r="E25" s="20" t="s">
        <v>49</v>
      </c>
      <c r="F25" s="21">
        <v>180</v>
      </c>
      <c r="G25" s="50">
        <v>25</v>
      </c>
      <c r="H25" s="21">
        <v>18.3</v>
      </c>
      <c r="I25" s="21">
        <v>23.2</v>
      </c>
      <c r="J25" s="21">
        <v>366</v>
      </c>
      <c r="K25" s="22">
        <v>366</v>
      </c>
      <c r="L25" s="21">
        <v>68.33</v>
      </c>
    </row>
    <row r="26" spans="1:12" ht="15" x14ac:dyDescent="0.25">
      <c r="A26" s="49"/>
      <c r="B26" s="24"/>
      <c r="C26" s="25"/>
      <c r="D26" s="30" t="s">
        <v>33</v>
      </c>
      <c r="E26" s="27" t="s">
        <v>45</v>
      </c>
      <c r="F26" s="28">
        <v>200</v>
      </c>
      <c r="G26" s="28">
        <v>0.2</v>
      </c>
      <c r="H26" s="28">
        <v>0</v>
      </c>
      <c r="I26" s="28">
        <v>15</v>
      </c>
      <c r="J26" s="28">
        <v>58</v>
      </c>
      <c r="K26" s="29">
        <v>685</v>
      </c>
      <c r="L26" s="28">
        <v>2.57</v>
      </c>
    </row>
    <row r="27" spans="1:12" ht="15" x14ac:dyDescent="0.25">
      <c r="A27" s="49"/>
      <c r="B27" s="24"/>
      <c r="C27" s="25"/>
      <c r="D27" s="30" t="s">
        <v>38</v>
      </c>
      <c r="E27" s="27" t="s">
        <v>50</v>
      </c>
      <c r="F27" s="28">
        <v>174</v>
      </c>
      <c r="G27" s="28">
        <v>1.91</v>
      </c>
      <c r="H27" s="28">
        <v>0</v>
      </c>
      <c r="I27" s="28">
        <v>25.58</v>
      </c>
      <c r="J27" s="28">
        <v>107.88</v>
      </c>
      <c r="K27" s="29"/>
      <c r="L27" s="31">
        <v>26.1</v>
      </c>
    </row>
    <row r="28" spans="1:12" ht="15" x14ac:dyDescent="0.25">
      <c r="A28" s="49"/>
      <c r="B28" s="24"/>
      <c r="C28" s="25"/>
      <c r="D28" s="32"/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9"/>
      <c r="B29" s="24"/>
      <c r="C29" s="25"/>
      <c r="D29" s="32"/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51"/>
      <c r="B30" s="34"/>
      <c r="C30" s="35"/>
      <c r="D30" s="36" t="s">
        <v>40</v>
      </c>
      <c r="E30" s="37"/>
      <c r="F30" s="38">
        <v>554</v>
      </c>
      <c r="G30" s="38">
        <f>SUM(G25:G29)</f>
        <v>27.11</v>
      </c>
      <c r="H30" s="38">
        <f>SUM(H25:H29)</f>
        <v>18.3</v>
      </c>
      <c r="I30" s="38">
        <f>SUM(I25:I29)</f>
        <v>63.78</v>
      </c>
      <c r="J30" s="38">
        <f>SUM(J25:J29)</f>
        <v>531.88</v>
      </c>
      <c r="K30" s="39"/>
      <c r="L30" s="40">
        <f>SUM(L25:L29)</f>
        <v>97</v>
      </c>
    </row>
    <row r="31" spans="1:12" ht="15" x14ac:dyDescent="0.25">
      <c r="A31" s="42">
        <f>A25</f>
        <v>1</v>
      </c>
      <c r="B31" s="42">
        <f>B25</f>
        <v>2</v>
      </c>
      <c r="C31" s="43" t="s">
        <v>41</v>
      </c>
      <c r="D31" s="30" t="s">
        <v>42</v>
      </c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9"/>
      <c r="B32" s="24"/>
      <c r="C32" s="25"/>
      <c r="D32" s="30" t="s">
        <v>43</v>
      </c>
      <c r="E32" s="27"/>
      <c r="F32" s="28"/>
      <c r="G32" s="28"/>
      <c r="H32" s="28"/>
      <c r="I32" s="28"/>
      <c r="J32" s="28"/>
      <c r="K32" s="29"/>
      <c r="L32" s="28"/>
    </row>
    <row r="33" spans="1:12" ht="15" x14ac:dyDescent="0.25">
      <c r="A33" s="49"/>
      <c r="B33" s="24"/>
      <c r="C33" s="25"/>
      <c r="D33" s="30" t="s">
        <v>28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9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9"/>
      <c r="B35" s="24"/>
      <c r="C35" s="25"/>
      <c r="D35" s="30" t="s">
        <v>44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9"/>
      <c r="B36" s="24"/>
      <c r="C36" s="25"/>
      <c r="D36" s="30" t="s">
        <v>35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9"/>
      <c r="B37" s="24"/>
      <c r="C37" s="25"/>
      <c r="D37" s="30" t="s">
        <v>46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9"/>
      <c r="B38" s="24"/>
      <c r="C38" s="25"/>
      <c r="D38" s="32"/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9"/>
      <c r="B39" s="24"/>
      <c r="C39" s="25"/>
      <c r="D39" s="32"/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51"/>
      <c r="B40" s="34"/>
      <c r="C40" s="35"/>
      <c r="D40" s="36" t="s">
        <v>40</v>
      </c>
      <c r="E40" s="37"/>
      <c r="F40" s="38"/>
      <c r="G40" s="38"/>
      <c r="H40" s="38"/>
      <c r="I40" s="38"/>
      <c r="J40" s="38"/>
      <c r="K40" s="39"/>
      <c r="L40" s="40"/>
    </row>
    <row r="41" spans="1:12" ht="15.75" customHeight="1" x14ac:dyDescent="0.2">
      <c r="A41" s="52">
        <f>A25</f>
        <v>1</v>
      </c>
      <c r="B41" s="52">
        <f>B25</f>
        <v>2</v>
      </c>
      <c r="C41" s="64" t="s">
        <v>47</v>
      </c>
      <c r="D41" s="64"/>
      <c r="E41" s="46"/>
      <c r="F41" s="47">
        <f t="shared" ref="F41:L41" si="1">F30</f>
        <v>554</v>
      </c>
      <c r="G41" s="47">
        <f t="shared" si="1"/>
        <v>27.11</v>
      </c>
      <c r="H41" s="47">
        <f t="shared" si="1"/>
        <v>18.3</v>
      </c>
      <c r="I41" s="47">
        <f t="shared" si="1"/>
        <v>63.78</v>
      </c>
      <c r="J41" s="47">
        <f t="shared" si="1"/>
        <v>531.88</v>
      </c>
      <c r="K41" s="47">
        <f t="shared" si="1"/>
        <v>0</v>
      </c>
      <c r="L41" s="48">
        <f t="shared" si="1"/>
        <v>97</v>
      </c>
    </row>
    <row r="42" spans="1:12" ht="15" x14ac:dyDescent="0.25">
      <c r="A42" s="23">
        <v>1</v>
      </c>
      <c r="B42" s="24">
        <v>3</v>
      </c>
      <c r="C42" s="25" t="s">
        <v>27</v>
      </c>
      <c r="D42" s="19" t="s">
        <v>48</v>
      </c>
      <c r="E42" s="20" t="s">
        <v>51</v>
      </c>
      <c r="F42" s="21">
        <v>200</v>
      </c>
      <c r="G42" s="50">
        <v>6</v>
      </c>
      <c r="H42" s="21">
        <v>6.86</v>
      </c>
      <c r="I42" s="21">
        <v>28.4</v>
      </c>
      <c r="J42" s="21">
        <v>199.8</v>
      </c>
      <c r="K42" s="22">
        <v>233</v>
      </c>
      <c r="L42" s="21">
        <v>18.38</v>
      </c>
    </row>
    <row r="43" spans="1:12" ht="15" x14ac:dyDescent="0.25">
      <c r="A43" s="23"/>
      <c r="B43" s="24"/>
      <c r="C43" s="25"/>
      <c r="D43" s="30"/>
      <c r="E43" s="27" t="s">
        <v>52</v>
      </c>
      <c r="F43" s="28">
        <v>40</v>
      </c>
      <c r="G43" s="28">
        <v>5.0999999999999996</v>
      </c>
      <c r="H43" s="28">
        <v>4.4000000000000004</v>
      </c>
      <c r="I43" s="28">
        <v>0.30000000000000004</v>
      </c>
      <c r="J43" s="28">
        <v>63</v>
      </c>
      <c r="K43" s="29">
        <v>337</v>
      </c>
      <c r="L43" s="31">
        <v>12</v>
      </c>
    </row>
    <row r="44" spans="1:12" ht="15" x14ac:dyDescent="0.25">
      <c r="A44" s="23"/>
      <c r="B44" s="24"/>
      <c r="C44" s="25"/>
      <c r="D44" s="30" t="s">
        <v>33</v>
      </c>
      <c r="E44" s="27" t="s">
        <v>53</v>
      </c>
      <c r="F44" s="28">
        <v>200</v>
      </c>
      <c r="G44" s="28">
        <v>4.2</v>
      </c>
      <c r="H44" s="28">
        <v>3.7</v>
      </c>
      <c r="I44" s="28">
        <v>35.4</v>
      </c>
      <c r="J44" s="28">
        <v>120</v>
      </c>
      <c r="K44" s="29">
        <v>462</v>
      </c>
      <c r="L44" s="28">
        <v>15.12</v>
      </c>
    </row>
    <row r="45" spans="1:12" ht="15" x14ac:dyDescent="0.25">
      <c r="A45" s="23"/>
      <c r="B45" s="24"/>
      <c r="C45" s="25"/>
      <c r="D45" s="30" t="s">
        <v>38</v>
      </c>
      <c r="E45" s="27" t="s">
        <v>54</v>
      </c>
      <c r="F45" s="28">
        <v>183</v>
      </c>
      <c r="G45" s="28">
        <v>0.55000000000000004</v>
      </c>
      <c r="H45" s="28">
        <v>0</v>
      </c>
      <c r="I45" s="28">
        <v>17.75</v>
      </c>
      <c r="J45" s="28">
        <v>78.69</v>
      </c>
      <c r="K45" s="29"/>
      <c r="L45" s="28">
        <v>32.909999999999997</v>
      </c>
    </row>
    <row r="46" spans="1:12" ht="15" x14ac:dyDescent="0.25">
      <c r="A46" s="23"/>
      <c r="B46" s="24"/>
      <c r="C46" s="25"/>
      <c r="D46" s="30" t="s">
        <v>35</v>
      </c>
      <c r="E46" s="27" t="s">
        <v>55</v>
      </c>
      <c r="F46" s="28">
        <v>35</v>
      </c>
      <c r="G46" s="28">
        <v>5.2</v>
      </c>
      <c r="H46" s="28">
        <v>7.8</v>
      </c>
      <c r="I46" s="28">
        <v>7.4</v>
      </c>
      <c r="J46" s="28">
        <v>121</v>
      </c>
      <c r="K46" s="29">
        <v>64</v>
      </c>
      <c r="L46" s="28">
        <v>18.59</v>
      </c>
    </row>
    <row r="47" spans="1:12" ht="15" x14ac:dyDescent="0.25">
      <c r="A47" s="23"/>
      <c r="B47" s="24"/>
      <c r="C47" s="25"/>
      <c r="D47" s="32"/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33"/>
      <c r="B48" s="34"/>
      <c r="C48" s="35"/>
      <c r="D48" s="36" t="s">
        <v>40</v>
      </c>
      <c r="E48" s="37"/>
      <c r="F48" s="38">
        <v>658</v>
      </c>
      <c r="G48" s="38">
        <f>SUM(G42:G47)</f>
        <v>21.05</v>
      </c>
      <c r="H48" s="38">
        <f>SUM(H42:H47)</f>
        <v>22.76</v>
      </c>
      <c r="I48" s="38">
        <f>SUM(I42:I47)</f>
        <v>89.25</v>
      </c>
      <c r="J48" s="38">
        <f>SUM(J42:J47)</f>
        <v>582.49</v>
      </c>
      <c r="K48" s="39"/>
      <c r="L48" s="40">
        <f>SUM(L42:L47)</f>
        <v>97</v>
      </c>
    </row>
    <row r="49" spans="1:12" ht="15" x14ac:dyDescent="0.25">
      <c r="A49" s="41">
        <v>1</v>
      </c>
      <c r="B49" s="42">
        <v>3</v>
      </c>
      <c r="C49" s="43" t="s">
        <v>41</v>
      </c>
      <c r="D49" s="30" t="s">
        <v>42</v>
      </c>
      <c r="E49" s="27"/>
      <c r="F49" s="28"/>
      <c r="G49" s="28"/>
      <c r="H49" s="28"/>
      <c r="I49" s="28"/>
      <c r="J49" s="28"/>
      <c r="K49" s="29"/>
      <c r="L49" s="31"/>
    </row>
    <row r="50" spans="1:12" ht="15" x14ac:dyDescent="0.25">
      <c r="A50" s="23"/>
      <c r="B50" s="24"/>
      <c r="C50" s="25"/>
      <c r="D50" s="30" t="s">
        <v>43</v>
      </c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23"/>
      <c r="B51" s="24"/>
      <c r="C51" s="25"/>
      <c r="D51" s="30" t="s">
        <v>28</v>
      </c>
      <c r="E51" s="27"/>
      <c r="F51" s="28"/>
      <c r="G51" s="28"/>
      <c r="H51" s="28"/>
      <c r="I51" s="28"/>
      <c r="J51" s="28"/>
      <c r="K51" s="29"/>
      <c r="L51" s="28"/>
    </row>
    <row r="52" spans="1:12" ht="15" x14ac:dyDescent="0.25">
      <c r="A52" s="23"/>
      <c r="B52" s="24"/>
      <c r="C52" s="25"/>
      <c r="D52" s="30" t="s">
        <v>31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44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35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46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2"/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2"/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33"/>
      <c r="B58" s="34"/>
      <c r="C58" s="35"/>
      <c r="D58" s="36" t="s">
        <v>40</v>
      </c>
      <c r="E58" s="37"/>
      <c r="F58" s="38"/>
      <c r="G58" s="38"/>
      <c r="H58" s="38"/>
      <c r="I58" s="38"/>
      <c r="J58" s="38"/>
      <c r="K58" s="39"/>
      <c r="L58" s="40"/>
    </row>
    <row r="59" spans="1:12" ht="15.75" customHeight="1" x14ac:dyDescent="0.2">
      <c r="A59" s="44">
        <v>1</v>
      </c>
      <c r="B59" s="45">
        <v>3</v>
      </c>
      <c r="C59" s="64" t="s">
        <v>47</v>
      </c>
      <c r="D59" s="64"/>
      <c r="E59" s="46"/>
      <c r="F59" s="47">
        <f>F48+F58</f>
        <v>658</v>
      </c>
      <c r="G59" s="47">
        <f>G48+G58</f>
        <v>21.05</v>
      </c>
      <c r="H59" s="47">
        <f>H48+H58</f>
        <v>22.76</v>
      </c>
      <c r="I59" s="47">
        <f>I48+I58</f>
        <v>89.25</v>
      </c>
      <c r="J59" s="47">
        <f>J48+J58</f>
        <v>582.49</v>
      </c>
      <c r="K59" s="47"/>
      <c r="L59" s="48">
        <f>L48+L58</f>
        <v>97</v>
      </c>
    </row>
    <row r="60" spans="1:12" ht="15" x14ac:dyDescent="0.25">
      <c r="A60" s="16">
        <v>1</v>
      </c>
      <c r="B60" s="17">
        <v>4</v>
      </c>
      <c r="C60" s="18" t="s">
        <v>27</v>
      </c>
      <c r="D60" s="19" t="s">
        <v>28</v>
      </c>
      <c r="E60" s="20" t="s">
        <v>56</v>
      </c>
      <c r="F60" s="21">
        <v>90</v>
      </c>
      <c r="G60" s="21">
        <v>14.5</v>
      </c>
      <c r="H60" s="21">
        <v>13.6</v>
      </c>
      <c r="I60" s="21">
        <v>13.6</v>
      </c>
      <c r="J60" s="21">
        <v>236</v>
      </c>
      <c r="K60" s="22">
        <v>499</v>
      </c>
      <c r="L60" s="21">
        <v>36.96</v>
      </c>
    </row>
    <row r="61" spans="1:12" ht="15" x14ac:dyDescent="0.25">
      <c r="A61" s="23"/>
      <c r="B61" s="24"/>
      <c r="C61" s="25"/>
      <c r="D61" s="26" t="s">
        <v>31</v>
      </c>
      <c r="E61" s="27" t="s">
        <v>57</v>
      </c>
      <c r="F61" s="28">
        <v>150</v>
      </c>
      <c r="G61" s="28">
        <v>8.1</v>
      </c>
      <c r="H61" s="28">
        <v>9.25</v>
      </c>
      <c r="I61" s="28">
        <v>32</v>
      </c>
      <c r="J61" s="28">
        <v>250</v>
      </c>
      <c r="K61" s="29">
        <v>333</v>
      </c>
      <c r="L61" s="28">
        <v>24.85</v>
      </c>
    </row>
    <row r="62" spans="1:12" ht="15" x14ac:dyDescent="0.25">
      <c r="A62" s="23"/>
      <c r="B62" s="24"/>
      <c r="C62" s="25"/>
      <c r="D62" s="30" t="s">
        <v>33</v>
      </c>
      <c r="E62" s="27" t="s">
        <v>58</v>
      </c>
      <c r="F62" s="28">
        <v>200</v>
      </c>
      <c r="G62" s="28">
        <v>0</v>
      </c>
      <c r="H62" s="28">
        <v>0</v>
      </c>
      <c r="I62" s="28">
        <v>31</v>
      </c>
      <c r="J62" s="28">
        <v>118</v>
      </c>
      <c r="K62" s="29">
        <v>648</v>
      </c>
      <c r="L62" s="31">
        <v>6</v>
      </c>
    </row>
    <row r="63" spans="1:12" ht="15" x14ac:dyDescent="0.25">
      <c r="A63" s="23"/>
      <c r="B63" s="24"/>
      <c r="C63" s="25"/>
      <c r="D63" s="30" t="s">
        <v>38</v>
      </c>
      <c r="E63" s="27" t="s">
        <v>39</v>
      </c>
      <c r="F63" s="28">
        <v>243</v>
      </c>
      <c r="G63" s="28">
        <v>0.73</v>
      </c>
      <c r="H63" s="28">
        <v>0</v>
      </c>
      <c r="I63" s="28">
        <v>20.9</v>
      </c>
      <c r="J63" s="28">
        <v>97.2</v>
      </c>
      <c r="K63" s="29"/>
      <c r="L63" s="28">
        <v>29.19</v>
      </c>
    </row>
    <row r="64" spans="1:12" ht="15" x14ac:dyDescent="0.25">
      <c r="A64" s="23"/>
      <c r="B64" s="24"/>
      <c r="C64" s="25"/>
      <c r="D64" s="32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2"/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33"/>
      <c r="B66" s="34"/>
      <c r="C66" s="35"/>
      <c r="D66" s="36" t="s">
        <v>40</v>
      </c>
      <c r="E66" s="37"/>
      <c r="F66" s="38">
        <v>683</v>
      </c>
      <c r="G66" s="38">
        <f>SUM(G60:G65)</f>
        <v>23.330000000000002</v>
      </c>
      <c r="H66" s="38">
        <f>SUM(H60:H65)</f>
        <v>22.85</v>
      </c>
      <c r="I66" s="38">
        <v>97.5</v>
      </c>
      <c r="J66" s="38">
        <f>SUM(J60:J65)</f>
        <v>701.2</v>
      </c>
      <c r="K66" s="39"/>
      <c r="L66" s="40">
        <v>97</v>
      </c>
    </row>
    <row r="67" spans="1:12" ht="15" x14ac:dyDescent="0.25">
      <c r="A67" s="41">
        <f>A60</f>
        <v>1</v>
      </c>
      <c r="B67" s="42">
        <f>B60</f>
        <v>4</v>
      </c>
      <c r="C67" s="43" t="s">
        <v>41</v>
      </c>
      <c r="D67" s="30" t="s">
        <v>42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30" t="s">
        <v>43</v>
      </c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30" t="s">
        <v>28</v>
      </c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23"/>
      <c r="B70" s="24"/>
      <c r="C70" s="25"/>
      <c r="D70" s="30" t="s">
        <v>31</v>
      </c>
      <c r="E70" s="27"/>
      <c r="F70" s="28"/>
      <c r="G70" s="28"/>
      <c r="H70" s="28"/>
      <c r="I70" s="28"/>
      <c r="J70" s="28"/>
      <c r="K70" s="29"/>
      <c r="L70" s="28"/>
    </row>
    <row r="71" spans="1:12" ht="15" x14ac:dyDescent="0.25">
      <c r="A71" s="23"/>
      <c r="B71" s="24"/>
      <c r="C71" s="25"/>
      <c r="D71" s="30" t="s">
        <v>44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35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46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2"/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2"/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33"/>
      <c r="B76" s="34"/>
      <c r="C76" s="35"/>
      <c r="D76" s="36" t="s">
        <v>40</v>
      </c>
      <c r="E76" s="37"/>
      <c r="F76" s="38"/>
      <c r="G76" s="38"/>
      <c r="H76" s="38"/>
      <c r="I76" s="38"/>
      <c r="J76" s="38"/>
      <c r="K76" s="39"/>
      <c r="L76" s="40"/>
    </row>
    <row r="77" spans="1:12" ht="15.75" customHeight="1" x14ac:dyDescent="0.2">
      <c r="A77" s="44">
        <f>A60</f>
        <v>1</v>
      </c>
      <c r="B77" s="45">
        <f>B60</f>
        <v>4</v>
      </c>
      <c r="C77" s="64" t="s">
        <v>47</v>
      </c>
      <c r="D77" s="64"/>
      <c r="E77" s="46"/>
      <c r="F77" s="47">
        <f t="shared" ref="F77:L77" si="2">F66</f>
        <v>683</v>
      </c>
      <c r="G77" s="47">
        <f t="shared" si="2"/>
        <v>23.330000000000002</v>
      </c>
      <c r="H77" s="47">
        <f t="shared" si="2"/>
        <v>22.85</v>
      </c>
      <c r="I77" s="47">
        <f>I66</f>
        <v>97.5</v>
      </c>
      <c r="J77" s="47">
        <f t="shared" si="2"/>
        <v>701.2</v>
      </c>
      <c r="K77" s="47">
        <f t="shared" si="2"/>
        <v>0</v>
      </c>
      <c r="L77" s="48">
        <f t="shared" si="2"/>
        <v>97</v>
      </c>
    </row>
    <row r="78" spans="1:12" ht="15" x14ac:dyDescent="0.25">
      <c r="A78" s="23">
        <v>1</v>
      </c>
      <c r="B78" s="24">
        <v>5</v>
      </c>
      <c r="C78" s="25" t="s">
        <v>27</v>
      </c>
      <c r="D78" s="30" t="s">
        <v>28</v>
      </c>
      <c r="E78" s="20" t="s">
        <v>59</v>
      </c>
      <c r="F78" s="21">
        <v>90</v>
      </c>
      <c r="G78" s="21">
        <v>10</v>
      </c>
      <c r="H78" s="21">
        <v>7.9</v>
      </c>
      <c r="I78" s="21">
        <v>14</v>
      </c>
      <c r="J78" s="21">
        <v>176</v>
      </c>
      <c r="K78" s="22">
        <v>388</v>
      </c>
      <c r="L78" s="21">
        <v>19.97</v>
      </c>
    </row>
    <row r="79" spans="1:12" ht="15" x14ac:dyDescent="0.25">
      <c r="A79" s="23"/>
      <c r="B79" s="24"/>
      <c r="C79" s="25"/>
      <c r="D79" s="30" t="s">
        <v>31</v>
      </c>
      <c r="E79" s="27" t="s">
        <v>60</v>
      </c>
      <c r="F79" s="28">
        <v>150</v>
      </c>
      <c r="G79" s="28">
        <v>3.15</v>
      </c>
      <c r="H79" s="28">
        <v>6.75</v>
      </c>
      <c r="I79" s="28">
        <v>21.9</v>
      </c>
      <c r="J79" s="28">
        <v>164</v>
      </c>
      <c r="K79" s="29">
        <v>520</v>
      </c>
      <c r="L79" s="31">
        <v>14.3</v>
      </c>
    </row>
    <row r="80" spans="1:12" ht="15" x14ac:dyDescent="0.25">
      <c r="A80" s="23"/>
      <c r="B80" s="24"/>
      <c r="C80" s="25"/>
      <c r="D80" s="30" t="s">
        <v>33</v>
      </c>
      <c r="E80" s="27" t="s">
        <v>61</v>
      </c>
      <c r="F80" s="28">
        <v>200</v>
      </c>
      <c r="G80" s="28">
        <v>0.2</v>
      </c>
      <c r="H80" s="28">
        <v>0</v>
      </c>
      <c r="I80" s="28">
        <v>13.7</v>
      </c>
      <c r="J80" s="28">
        <v>54</v>
      </c>
      <c r="K80" s="29">
        <v>685</v>
      </c>
      <c r="L80" s="28">
        <v>3.37</v>
      </c>
    </row>
    <row r="81" spans="1:12" ht="15" x14ac:dyDescent="0.25">
      <c r="A81" s="23"/>
      <c r="B81" s="24"/>
      <c r="C81" s="25"/>
      <c r="D81" s="30" t="s">
        <v>46</v>
      </c>
      <c r="E81" s="27" t="s">
        <v>62</v>
      </c>
      <c r="F81" s="28">
        <v>30</v>
      </c>
      <c r="G81" s="28">
        <v>1.48</v>
      </c>
      <c r="H81" s="28">
        <v>0.2</v>
      </c>
      <c r="I81" s="28">
        <v>0.2</v>
      </c>
      <c r="J81" s="28">
        <v>60</v>
      </c>
      <c r="K81" s="29" t="s">
        <v>37</v>
      </c>
      <c r="L81" s="28">
        <v>1.84</v>
      </c>
    </row>
    <row r="82" spans="1:12" ht="15" x14ac:dyDescent="0.25">
      <c r="A82" s="23"/>
      <c r="B82" s="24"/>
      <c r="C82" s="25"/>
      <c r="D82" s="30" t="s">
        <v>38</v>
      </c>
      <c r="E82" s="27" t="s">
        <v>54</v>
      </c>
      <c r="F82" s="28">
        <v>261</v>
      </c>
      <c r="G82" s="28">
        <v>0.78</v>
      </c>
      <c r="H82" s="28">
        <v>0</v>
      </c>
      <c r="I82" s="28">
        <v>25.32</v>
      </c>
      <c r="J82" s="28">
        <v>112.23</v>
      </c>
      <c r="K82" s="29"/>
      <c r="L82" s="28">
        <v>47.01</v>
      </c>
    </row>
    <row r="83" spans="1:12" ht="15" x14ac:dyDescent="0.25">
      <c r="A83" s="23"/>
      <c r="B83" s="24"/>
      <c r="C83" s="25"/>
      <c r="D83" s="59" t="s">
        <v>35</v>
      </c>
      <c r="E83" s="58" t="s">
        <v>63</v>
      </c>
      <c r="F83" s="57">
        <v>25</v>
      </c>
      <c r="G83" s="57">
        <v>1.2</v>
      </c>
      <c r="H83" s="57">
        <v>7.4</v>
      </c>
      <c r="I83" s="57">
        <v>7.5</v>
      </c>
      <c r="J83" s="57">
        <v>101</v>
      </c>
      <c r="K83" s="57" t="s">
        <v>67</v>
      </c>
      <c r="L83" s="57">
        <v>10.51</v>
      </c>
    </row>
    <row r="84" spans="1:12" ht="15" x14ac:dyDescent="0.25">
      <c r="A84" s="23"/>
      <c r="B84" s="24"/>
      <c r="C84" s="25"/>
      <c r="D84" s="32"/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33"/>
      <c r="B85" s="34"/>
      <c r="C85" s="35"/>
      <c r="D85" s="36" t="s">
        <v>40</v>
      </c>
      <c r="E85" s="37"/>
      <c r="F85" s="38">
        <v>756</v>
      </c>
      <c r="G85" s="38">
        <f>SUM(G78:G84)</f>
        <v>16.809999999999999</v>
      </c>
      <c r="H85" s="38">
        <f>SUM(H78:H84)</f>
        <v>22.25</v>
      </c>
      <c r="I85" s="38">
        <v>82.62</v>
      </c>
      <c r="J85" s="38">
        <f>SUM(J78:J84)</f>
        <v>667.23</v>
      </c>
      <c r="K85" s="39"/>
      <c r="L85" s="40">
        <f>SUM(L78:L84)</f>
        <v>97</v>
      </c>
    </row>
    <row r="86" spans="1:12" ht="15" x14ac:dyDescent="0.25">
      <c r="A86" s="41">
        <v>1</v>
      </c>
      <c r="B86" s="42">
        <v>5</v>
      </c>
      <c r="C86" s="43" t="s">
        <v>41</v>
      </c>
      <c r="D86" s="30" t="s">
        <v>42</v>
      </c>
      <c r="E86" s="27"/>
      <c r="F86" s="28"/>
      <c r="G86" s="28"/>
      <c r="H86" s="28"/>
      <c r="I86" s="28"/>
      <c r="J86" s="28"/>
      <c r="K86" s="29"/>
      <c r="L86" s="31"/>
    </row>
    <row r="87" spans="1:12" ht="15" x14ac:dyDescent="0.25">
      <c r="A87" s="23"/>
      <c r="B87" s="24"/>
      <c r="C87" s="25"/>
      <c r="D87" s="30" t="s">
        <v>43</v>
      </c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30" t="s">
        <v>28</v>
      </c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23"/>
      <c r="B89" s="24"/>
      <c r="C89" s="25"/>
      <c r="D89" s="30" t="s">
        <v>31</v>
      </c>
      <c r="E89" s="27"/>
      <c r="F89" s="28"/>
      <c r="G89" s="28"/>
      <c r="H89" s="28"/>
      <c r="I89" s="28"/>
      <c r="J89" s="28"/>
      <c r="K89" s="29"/>
      <c r="L89" s="28"/>
    </row>
    <row r="90" spans="1:12" ht="15" x14ac:dyDescent="0.25">
      <c r="A90" s="23"/>
      <c r="B90" s="24"/>
      <c r="C90" s="25"/>
      <c r="D90" s="30" t="s">
        <v>44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35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46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2"/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2"/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33"/>
      <c r="B95" s="34"/>
      <c r="C95" s="35"/>
      <c r="D95" s="36" t="s">
        <v>40</v>
      </c>
      <c r="E95" s="37"/>
      <c r="F95" s="38"/>
      <c r="G95" s="38"/>
      <c r="H95" s="38"/>
      <c r="I95" s="38"/>
      <c r="J95" s="38"/>
      <c r="K95" s="39"/>
      <c r="L95" s="40"/>
    </row>
    <row r="96" spans="1:12" ht="15.75" customHeight="1" thickBot="1" x14ac:dyDescent="0.25">
      <c r="A96" s="44">
        <v>1</v>
      </c>
      <c r="B96" s="45">
        <v>5</v>
      </c>
      <c r="C96" s="64" t="s">
        <v>47</v>
      </c>
      <c r="D96" s="64"/>
      <c r="E96" s="46"/>
      <c r="F96" s="47">
        <f>F85+F95</f>
        <v>756</v>
      </c>
      <c r="G96" s="47">
        <f>G85+G95</f>
        <v>16.809999999999999</v>
      </c>
      <c r="H96" s="47">
        <f>H85+H95</f>
        <v>22.25</v>
      </c>
      <c r="I96" s="47">
        <f>I85+I95</f>
        <v>82.62</v>
      </c>
      <c r="J96" s="47">
        <f>J85+J95</f>
        <v>667.23</v>
      </c>
      <c r="K96" s="47"/>
      <c r="L96" s="48">
        <f>L85+L95</f>
        <v>97</v>
      </c>
    </row>
    <row r="97" spans="1:12" ht="15" x14ac:dyDescent="0.25">
      <c r="A97" s="16">
        <v>2</v>
      </c>
      <c r="B97" s="17">
        <v>1</v>
      </c>
      <c r="C97" s="18" t="s">
        <v>27</v>
      </c>
      <c r="D97" s="19" t="s">
        <v>28</v>
      </c>
      <c r="E97" s="20" t="s">
        <v>29</v>
      </c>
      <c r="F97" s="21">
        <v>90</v>
      </c>
      <c r="G97" s="21">
        <v>13.2</v>
      </c>
      <c r="H97" s="21">
        <v>10</v>
      </c>
      <c r="I97" s="21">
        <v>11.4</v>
      </c>
      <c r="J97" s="21">
        <v>189</v>
      </c>
      <c r="K97" s="22" t="s">
        <v>30</v>
      </c>
      <c r="L97" s="21">
        <v>42.47</v>
      </c>
    </row>
    <row r="98" spans="1:12" ht="15" x14ac:dyDescent="0.25">
      <c r="A98" s="23"/>
      <c r="B98" s="24"/>
      <c r="C98" s="25"/>
      <c r="D98" s="26" t="s">
        <v>31</v>
      </c>
      <c r="E98" s="27" t="s">
        <v>32</v>
      </c>
      <c r="F98" s="28">
        <v>150</v>
      </c>
      <c r="G98" s="28">
        <v>3.8</v>
      </c>
      <c r="H98" s="28">
        <v>6.2</v>
      </c>
      <c r="I98" s="28">
        <v>38.6</v>
      </c>
      <c r="J98" s="28">
        <v>228</v>
      </c>
      <c r="K98" s="29">
        <v>511</v>
      </c>
      <c r="L98" s="28">
        <v>11.59</v>
      </c>
    </row>
    <row r="99" spans="1:12" ht="15" x14ac:dyDescent="0.25">
      <c r="A99" s="23"/>
      <c r="B99" s="24"/>
      <c r="C99" s="25"/>
      <c r="D99" s="30" t="s">
        <v>33</v>
      </c>
      <c r="E99" s="27" t="s">
        <v>34</v>
      </c>
      <c r="F99" s="28">
        <v>200</v>
      </c>
      <c r="G99" s="28">
        <v>2.36</v>
      </c>
      <c r="H99" s="28">
        <v>3.2</v>
      </c>
      <c r="I99" s="28">
        <v>27.52</v>
      </c>
      <c r="J99" s="28">
        <v>134</v>
      </c>
      <c r="K99" s="29">
        <v>465</v>
      </c>
      <c r="L99" s="31">
        <v>6.78</v>
      </c>
    </row>
    <row r="100" spans="1:12" ht="15" x14ac:dyDescent="0.25">
      <c r="A100" s="23"/>
      <c r="B100" s="24"/>
      <c r="C100" s="25"/>
      <c r="D100" s="30" t="s">
        <v>35</v>
      </c>
      <c r="E100" s="27" t="s">
        <v>36</v>
      </c>
      <c r="F100" s="28">
        <v>30</v>
      </c>
      <c r="G100" s="28">
        <v>2.2799999999999998</v>
      </c>
      <c r="H100" s="28">
        <v>0.24</v>
      </c>
      <c r="I100" s="28">
        <v>15</v>
      </c>
      <c r="J100" s="28">
        <v>66.599999999999994</v>
      </c>
      <c r="K100" s="29" t="s">
        <v>37</v>
      </c>
      <c r="L100" s="28">
        <v>3.43</v>
      </c>
    </row>
    <row r="101" spans="1:12" ht="15" x14ac:dyDescent="0.25">
      <c r="A101" s="23"/>
      <c r="B101" s="24"/>
      <c r="C101" s="25"/>
      <c r="D101" s="30" t="s">
        <v>38</v>
      </c>
      <c r="E101" s="27" t="s">
        <v>39</v>
      </c>
      <c r="F101" s="28">
        <v>273</v>
      </c>
      <c r="G101" s="28">
        <v>0.82</v>
      </c>
      <c r="H101" s="28">
        <v>0</v>
      </c>
      <c r="I101" s="28">
        <v>23.48</v>
      </c>
      <c r="J101" s="28">
        <v>109.2</v>
      </c>
      <c r="K101" s="29"/>
      <c r="L101" s="28">
        <v>32.729999999999997</v>
      </c>
    </row>
    <row r="102" spans="1:12" ht="15" x14ac:dyDescent="0.25">
      <c r="A102" s="23"/>
      <c r="B102" s="24"/>
      <c r="C102" s="25"/>
      <c r="D102" s="32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2"/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33"/>
      <c r="B104" s="34"/>
      <c r="C104" s="35"/>
      <c r="D104" s="36" t="s">
        <v>40</v>
      </c>
      <c r="E104" s="37"/>
      <c r="F104" s="38">
        <v>743</v>
      </c>
      <c r="G104" s="38">
        <f>SUM(G97:G103)</f>
        <v>22.46</v>
      </c>
      <c r="H104" s="38">
        <f>SUM(H97:H103)</f>
        <v>19.639999999999997</v>
      </c>
      <c r="I104" s="38">
        <f>SUM(I97:I103)</f>
        <v>116</v>
      </c>
      <c r="J104" s="38">
        <f>SUM(J97:J103)</f>
        <v>726.80000000000007</v>
      </c>
      <c r="K104" s="39"/>
      <c r="L104" s="40">
        <f>SUM(L97:L103)</f>
        <v>97</v>
      </c>
    </row>
    <row r="105" spans="1:12" ht="15" x14ac:dyDescent="0.25">
      <c r="A105" s="41">
        <f>A97</f>
        <v>2</v>
      </c>
      <c r="B105" s="42">
        <f>B97</f>
        <v>1</v>
      </c>
      <c r="C105" s="43" t="s">
        <v>41</v>
      </c>
      <c r="D105" s="30" t="s">
        <v>42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30" t="s">
        <v>43</v>
      </c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30" t="s">
        <v>28</v>
      </c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23"/>
      <c r="B108" s="24"/>
      <c r="C108" s="25"/>
      <c r="D108" s="30" t="s">
        <v>31</v>
      </c>
      <c r="E108" s="27"/>
      <c r="F108" s="28"/>
      <c r="G108" s="28"/>
      <c r="H108" s="28"/>
      <c r="I108" s="28"/>
      <c r="J108" s="28"/>
      <c r="K108" s="29"/>
      <c r="L108" s="28"/>
    </row>
    <row r="109" spans="1:12" ht="15" x14ac:dyDescent="0.25">
      <c r="A109" s="23"/>
      <c r="B109" s="24"/>
      <c r="C109" s="25"/>
      <c r="D109" s="30" t="s">
        <v>44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35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46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2"/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2"/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33"/>
      <c r="B114" s="34"/>
      <c r="C114" s="35"/>
      <c r="D114" s="36" t="s">
        <v>40</v>
      </c>
      <c r="E114" s="37"/>
      <c r="F114" s="38"/>
      <c r="G114" s="38"/>
      <c r="H114" s="38"/>
      <c r="I114" s="38"/>
      <c r="J114" s="38"/>
      <c r="K114" s="39"/>
      <c r="L114" s="40"/>
    </row>
    <row r="115" spans="1:12" ht="15" customHeight="1" x14ac:dyDescent="0.2">
      <c r="A115" s="44">
        <f>A97</f>
        <v>2</v>
      </c>
      <c r="B115" s="45">
        <f>B97</f>
        <v>1</v>
      </c>
      <c r="C115" s="64" t="s">
        <v>47</v>
      </c>
      <c r="D115" s="64"/>
      <c r="E115" s="46"/>
      <c r="F115" s="47">
        <f t="shared" ref="F115:L115" si="3">F104</f>
        <v>743</v>
      </c>
      <c r="G115" s="47">
        <f t="shared" si="3"/>
        <v>22.46</v>
      </c>
      <c r="H115" s="47">
        <f t="shared" si="3"/>
        <v>19.639999999999997</v>
      </c>
      <c r="I115" s="47">
        <f t="shared" si="3"/>
        <v>116</v>
      </c>
      <c r="J115" s="47">
        <f t="shared" si="3"/>
        <v>726.80000000000007</v>
      </c>
      <c r="K115" s="47">
        <f t="shared" si="3"/>
        <v>0</v>
      </c>
      <c r="L115" s="48">
        <f t="shared" si="3"/>
        <v>97</v>
      </c>
    </row>
    <row r="116" spans="1:12" ht="15" x14ac:dyDescent="0.25">
      <c r="A116" s="49">
        <v>2</v>
      </c>
      <c r="B116" s="24">
        <v>2</v>
      </c>
      <c r="C116" s="18" t="s">
        <v>27</v>
      </c>
      <c r="D116" s="19" t="s">
        <v>48</v>
      </c>
      <c r="E116" s="20" t="s">
        <v>49</v>
      </c>
      <c r="F116" s="21">
        <v>180</v>
      </c>
      <c r="G116" s="50">
        <v>25</v>
      </c>
      <c r="H116" s="21">
        <v>18.3</v>
      </c>
      <c r="I116" s="21">
        <v>23.2</v>
      </c>
      <c r="J116" s="21">
        <v>366</v>
      </c>
      <c r="K116" s="22">
        <v>366</v>
      </c>
      <c r="L116" s="21">
        <v>68.33</v>
      </c>
    </row>
    <row r="117" spans="1:12" ht="15" x14ac:dyDescent="0.25">
      <c r="A117" s="49"/>
      <c r="B117" s="24"/>
      <c r="C117" s="25"/>
      <c r="D117" s="30" t="s">
        <v>33</v>
      </c>
      <c r="E117" s="27" t="s">
        <v>45</v>
      </c>
      <c r="F117" s="28">
        <v>200</v>
      </c>
      <c r="G117" s="28">
        <v>0.2</v>
      </c>
      <c r="H117" s="28">
        <v>0</v>
      </c>
      <c r="I117" s="28">
        <v>15</v>
      </c>
      <c r="J117" s="28">
        <v>58</v>
      </c>
      <c r="K117" s="29">
        <v>685</v>
      </c>
      <c r="L117" s="28">
        <v>2.57</v>
      </c>
    </row>
    <row r="118" spans="1:12" ht="15" x14ac:dyDescent="0.25">
      <c r="A118" s="49"/>
      <c r="B118" s="24"/>
      <c r="C118" s="25"/>
      <c r="D118" s="30" t="s">
        <v>38</v>
      </c>
      <c r="E118" s="27" t="s">
        <v>50</v>
      </c>
      <c r="F118" s="28">
        <v>174</v>
      </c>
      <c r="G118" s="28">
        <v>1.91</v>
      </c>
      <c r="H118" s="28">
        <v>0</v>
      </c>
      <c r="I118" s="28">
        <v>25.58</v>
      </c>
      <c r="J118" s="28">
        <v>107.88</v>
      </c>
      <c r="K118" s="29"/>
      <c r="L118" s="31">
        <v>26.1</v>
      </c>
    </row>
    <row r="119" spans="1:12" ht="15" x14ac:dyDescent="0.25">
      <c r="A119" s="49"/>
      <c r="B119" s="24"/>
      <c r="C119" s="25"/>
      <c r="D119" s="32"/>
      <c r="E119" s="27"/>
      <c r="F119" s="28"/>
      <c r="G119" s="28"/>
      <c r="H119" s="28"/>
      <c r="I119" s="28"/>
      <c r="J119" s="28"/>
      <c r="K119" s="29"/>
      <c r="L119" s="28"/>
    </row>
    <row r="120" spans="1:12" ht="15" x14ac:dyDescent="0.25">
      <c r="A120" s="49"/>
      <c r="B120" s="24"/>
      <c r="C120" s="25"/>
      <c r="D120" s="32"/>
      <c r="E120" s="27"/>
      <c r="F120" s="28"/>
      <c r="G120" s="28"/>
      <c r="H120" s="28"/>
      <c r="I120" s="28"/>
      <c r="J120" s="28"/>
      <c r="K120" s="29"/>
      <c r="L120" s="28"/>
    </row>
    <row r="121" spans="1:12" ht="15" x14ac:dyDescent="0.25">
      <c r="A121" s="51"/>
      <c r="B121" s="34"/>
      <c r="C121" s="35"/>
      <c r="D121" s="36" t="s">
        <v>40</v>
      </c>
      <c r="E121" s="37"/>
      <c r="F121" s="38">
        <v>554</v>
      </c>
      <c r="G121" s="38">
        <f>SUM(G116:G120)</f>
        <v>27.11</v>
      </c>
      <c r="H121" s="38">
        <f>SUM(H116:H120)</f>
        <v>18.3</v>
      </c>
      <c r="I121" s="38">
        <f>SUM(I116:I120)</f>
        <v>63.78</v>
      </c>
      <c r="J121" s="38">
        <f>SUM(J116:J120)</f>
        <v>531.88</v>
      </c>
      <c r="K121" s="39"/>
      <c r="L121" s="40">
        <f>SUM(L116:L120)</f>
        <v>97</v>
      </c>
    </row>
    <row r="122" spans="1:12" ht="15" x14ac:dyDescent="0.25">
      <c r="A122" s="42">
        <f>A116</f>
        <v>2</v>
      </c>
      <c r="B122" s="42">
        <f>B116</f>
        <v>2</v>
      </c>
      <c r="C122" s="43" t="s">
        <v>41</v>
      </c>
      <c r="D122" s="30" t="s">
        <v>42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9"/>
      <c r="B123" s="24"/>
      <c r="C123" s="25"/>
      <c r="D123" s="30" t="s">
        <v>43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9"/>
      <c r="B124" s="24"/>
      <c r="C124" s="25"/>
      <c r="D124" s="30" t="s">
        <v>28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9"/>
      <c r="B125" s="24"/>
      <c r="C125" s="25"/>
      <c r="D125" s="30" t="s">
        <v>31</v>
      </c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9"/>
      <c r="B126" s="24"/>
      <c r="C126" s="25"/>
      <c r="D126" s="30" t="s">
        <v>44</v>
      </c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9"/>
      <c r="B127" s="24"/>
      <c r="C127" s="25"/>
      <c r="D127" s="30" t="s">
        <v>35</v>
      </c>
      <c r="E127" s="27"/>
      <c r="F127" s="28"/>
      <c r="G127" s="28"/>
      <c r="H127" s="28"/>
      <c r="I127" s="28"/>
      <c r="J127" s="28"/>
      <c r="K127" s="29"/>
      <c r="L127" s="28"/>
    </row>
    <row r="128" spans="1:12" ht="15" x14ac:dyDescent="0.25">
      <c r="A128" s="49"/>
      <c r="B128" s="24"/>
      <c r="C128" s="25"/>
      <c r="D128" s="30" t="s">
        <v>46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9"/>
      <c r="B129" s="24"/>
      <c r="C129" s="25"/>
      <c r="D129" s="32"/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9"/>
      <c r="B130" s="24"/>
      <c r="C130" s="25"/>
      <c r="D130" s="32"/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51"/>
      <c r="B131" s="34"/>
      <c r="C131" s="35"/>
      <c r="D131" s="36" t="s">
        <v>40</v>
      </c>
      <c r="E131" s="37"/>
      <c r="F131" s="38"/>
      <c r="G131" s="38"/>
      <c r="H131" s="38"/>
      <c r="I131" s="38"/>
      <c r="J131" s="38"/>
      <c r="K131" s="39"/>
      <c r="L131" s="40"/>
    </row>
    <row r="132" spans="1:12" ht="15.75" customHeight="1" x14ac:dyDescent="0.2">
      <c r="A132" s="52">
        <f>A116</f>
        <v>2</v>
      </c>
      <c r="B132" s="52">
        <f>B116</f>
        <v>2</v>
      </c>
      <c r="C132" s="64" t="s">
        <v>47</v>
      </c>
      <c r="D132" s="64"/>
      <c r="E132" s="46"/>
      <c r="F132" s="47">
        <f t="shared" ref="F132:L132" si="4">F121</f>
        <v>554</v>
      </c>
      <c r="G132" s="47">
        <f t="shared" si="4"/>
        <v>27.11</v>
      </c>
      <c r="H132" s="47">
        <f t="shared" si="4"/>
        <v>18.3</v>
      </c>
      <c r="I132" s="47">
        <f t="shared" si="4"/>
        <v>63.78</v>
      </c>
      <c r="J132" s="47">
        <f t="shared" si="4"/>
        <v>531.88</v>
      </c>
      <c r="K132" s="47">
        <f t="shared" si="4"/>
        <v>0</v>
      </c>
      <c r="L132" s="48">
        <f t="shared" si="4"/>
        <v>97</v>
      </c>
    </row>
    <row r="133" spans="1:12" ht="15" x14ac:dyDescent="0.25">
      <c r="A133" s="23">
        <v>2</v>
      </c>
      <c r="B133" s="24">
        <v>3</v>
      </c>
      <c r="C133" s="25" t="s">
        <v>27</v>
      </c>
      <c r="D133" s="19" t="s">
        <v>48</v>
      </c>
      <c r="E133" s="20" t="s">
        <v>64</v>
      </c>
      <c r="F133" s="21">
        <v>200</v>
      </c>
      <c r="G133" s="60">
        <v>6.46</v>
      </c>
      <c r="H133" s="21">
        <v>8.1199999999999992</v>
      </c>
      <c r="I133" s="21">
        <v>25.64</v>
      </c>
      <c r="J133" s="21">
        <v>201.6</v>
      </c>
      <c r="K133" s="22">
        <v>246</v>
      </c>
      <c r="L133" s="60">
        <v>19.2</v>
      </c>
    </row>
    <row r="134" spans="1:12" ht="15" x14ac:dyDescent="0.25">
      <c r="A134" s="23"/>
      <c r="B134" s="24"/>
      <c r="C134" s="25"/>
      <c r="D134" s="30"/>
      <c r="E134" s="27" t="s">
        <v>52</v>
      </c>
      <c r="F134" s="28">
        <v>40</v>
      </c>
      <c r="G134" s="28">
        <v>5</v>
      </c>
      <c r="H134" s="28">
        <v>4</v>
      </c>
      <c r="I134" s="28">
        <v>0</v>
      </c>
      <c r="J134" s="28">
        <v>63</v>
      </c>
      <c r="K134" s="29">
        <v>337</v>
      </c>
      <c r="L134" s="31">
        <v>12</v>
      </c>
    </row>
    <row r="135" spans="1:12" ht="15.75" customHeight="1" x14ac:dyDescent="0.25">
      <c r="A135" s="23"/>
      <c r="B135" s="24"/>
      <c r="C135" s="25"/>
      <c r="D135" s="30" t="s">
        <v>33</v>
      </c>
      <c r="E135" s="27" t="s">
        <v>53</v>
      </c>
      <c r="F135" s="28">
        <v>200</v>
      </c>
      <c r="G135" s="28">
        <v>4.2</v>
      </c>
      <c r="H135" s="28">
        <v>3.7</v>
      </c>
      <c r="I135" s="28">
        <v>35.4</v>
      </c>
      <c r="J135" s="28">
        <v>120</v>
      </c>
      <c r="K135" s="29">
        <v>462</v>
      </c>
      <c r="L135" s="28">
        <v>15.12</v>
      </c>
    </row>
    <row r="136" spans="1:12" ht="15" x14ac:dyDescent="0.25">
      <c r="A136" s="23"/>
      <c r="B136" s="24"/>
      <c r="C136" s="25"/>
      <c r="D136" s="30" t="s">
        <v>38</v>
      </c>
      <c r="E136" s="27" t="s">
        <v>54</v>
      </c>
      <c r="F136" s="28">
        <v>178</v>
      </c>
      <c r="G136" s="28">
        <v>0.53</v>
      </c>
      <c r="H136" s="28">
        <v>0</v>
      </c>
      <c r="I136" s="28">
        <v>17.27</v>
      </c>
      <c r="J136" s="28">
        <v>76.540000000000006</v>
      </c>
      <c r="K136" s="29"/>
      <c r="L136" s="28">
        <v>32.090000000000003</v>
      </c>
    </row>
    <row r="137" spans="1:12" ht="15" x14ac:dyDescent="0.25">
      <c r="A137" s="23"/>
      <c r="B137" s="24"/>
      <c r="C137" s="25"/>
      <c r="D137" s="32" t="s">
        <v>35</v>
      </c>
      <c r="E137" s="27" t="s">
        <v>55</v>
      </c>
      <c r="F137" s="28">
        <v>35</v>
      </c>
      <c r="G137" s="28">
        <v>5.2</v>
      </c>
      <c r="H137" s="28">
        <v>7.8</v>
      </c>
      <c r="I137" s="28">
        <v>7.4</v>
      </c>
      <c r="J137" s="28">
        <v>121</v>
      </c>
      <c r="K137" s="29">
        <v>64</v>
      </c>
      <c r="L137" s="28">
        <v>18.59</v>
      </c>
    </row>
    <row r="138" spans="1:12" ht="15" x14ac:dyDescent="0.25">
      <c r="A138" s="23"/>
      <c r="B138" s="24"/>
      <c r="C138" s="25"/>
      <c r="D138" s="32"/>
      <c r="E138" s="27"/>
      <c r="F138" s="28"/>
      <c r="G138" s="28"/>
      <c r="H138" s="28"/>
      <c r="I138" s="28"/>
      <c r="J138" s="28"/>
      <c r="K138" s="29"/>
      <c r="L138" s="28"/>
    </row>
    <row r="139" spans="1:12" ht="15" x14ac:dyDescent="0.25">
      <c r="A139" s="33"/>
      <c r="B139" s="34"/>
      <c r="C139" s="35"/>
      <c r="D139" s="36" t="s">
        <v>40</v>
      </c>
      <c r="E139" s="37"/>
      <c r="F139" s="38">
        <v>653</v>
      </c>
      <c r="G139" s="38">
        <f>SUM(G133:G138)</f>
        <v>21.39</v>
      </c>
      <c r="H139" s="38">
        <f>SUM(H133:H138)</f>
        <v>23.62</v>
      </c>
      <c r="I139" s="38">
        <f>SUM(I133:I138)</f>
        <v>85.710000000000008</v>
      </c>
      <c r="J139" s="38">
        <f>SUM(J133:J138)</f>
        <v>582.1400000000001</v>
      </c>
      <c r="K139" s="39"/>
      <c r="L139" s="40">
        <f>SUM(L133:L138)</f>
        <v>97</v>
      </c>
    </row>
    <row r="140" spans="1:12" ht="15" x14ac:dyDescent="0.25">
      <c r="A140" s="41">
        <v>2</v>
      </c>
      <c r="B140" s="42">
        <v>3</v>
      </c>
      <c r="C140" s="43" t="s">
        <v>41</v>
      </c>
      <c r="D140" s="30" t="s">
        <v>42</v>
      </c>
      <c r="E140" s="27"/>
      <c r="F140" s="28"/>
      <c r="G140" s="28"/>
      <c r="H140" s="28"/>
      <c r="I140" s="28"/>
      <c r="J140" s="28"/>
      <c r="K140" s="29"/>
      <c r="L140" s="31"/>
    </row>
    <row r="141" spans="1:12" ht="15" x14ac:dyDescent="0.25">
      <c r="A141" s="23"/>
      <c r="B141" s="24"/>
      <c r="C141" s="25"/>
      <c r="D141" s="30" t="s">
        <v>43</v>
      </c>
      <c r="E141" s="27"/>
      <c r="F141" s="28"/>
      <c r="G141" s="28"/>
      <c r="H141" s="28"/>
      <c r="I141" s="28"/>
      <c r="J141" s="28"/>
      <c r="K141" s="29"/>
      <c r="L141" s="28"/>
    </row>
    <row r="142" spans="1:12" ht="15" x14ac:dyDescent="0.25">
      <c r="A142" s="23"/>
      <c r="B142" s="24"/>
      <c r="C142" s="25"/>
      <c r="D142" s="30" t="s">
        <v>28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31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30" t="s">
        <v>44</v>
      </c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30" t="s">
        <v>35</v>
      </c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23"/>
      <c r="B146" s="24"/>
      <c r="C146" s="25"/>
      <c r="D146" s="30" t="s">
        <v>46</v>
      </c>
      <c r="E146" s="27"/>
      <c r="F146" s="28"/>
      <c r="G146" s="28"/>
      <c r="H146" s="28"/>
      <c r="I146" s="28"/>
      <c r="J146" s="28"/>
      <c r="K146" s="29"/>
      <c r="L146" s="28"/>
    </row>
    <row r="147" spans="1:12" ht="15" x14ac:dyDescent="0.25">
      <c r="A147" s="23"/>
      <c r="B147" s="24"/>
      <c r="C147" s="25"/>
      <c r="D147" s="32"/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2"/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33"/>
      <c r="B149" s="34"/>
      <c r="C149" s="35"/>
      <c r="D149" s="36" t="s">
        <v>40</v>
      </c>
      <c r="E149" s="37"/>
      <c r="F149" s="38"/>
      <c r="G149" s="38"/>
      <c r="H149" s="38"/>
      <c r="I149" s="38"/>
      <c r="J149" s="38"/>
      <c r="K149" s="39"/>
      <c r="L149" s="40"/>
    </row>
    <row r="150" spans="1:12" ht="15.75" customHeight="1" x14ac:dyDescent="0.2">
      <c r="A150" s="44">
        <v>2</v>
      </c>
      <c r="B150" s="45">
        <v>3</v>
      </c>
      <c r="C150" s="64" t="s">
        <v>47</v>
      </c>
      <c r="D150" s="64"/>
      <c r="E150" s="46"/>
      <c r="F150" s="47">
        <f>F139+F149</f>
        <v>653</v>
      </c>
      <c r="G150" s="47">
        <f>G139+G149</f>
        <v>21.39</v>
      </c>
      <c r="H150" s="47">
        <f>H139+H149</f>
        <v>23.62</v>
      </c>
      <c r="I150" s="47">
        <f>I139+I149</f>
        <v>85.710000000000008</v>
      </c>
      <c r="J150" s="47">
        <f>J139+J149</f>
        <v>582.1400000000001</v>
      </c>
      <c r="K150" s="47"/>
      <c r="L150" s="48">
        <f>L139+L149</f>
        <v>97</v>
      </c>
    </row>
    <row r="151" spans="1:12" ht="15" x14ac:dyDescent="0.25">
      <c r="A151" s="16">
        <v>2</v>
      </c>
      <c r="B151" s="17">
        <v>4</v>
      </c>
      <c r="C151" s="18" t="s">
        <v>27</v>
      </c>
      <c r="D151" s="19" t="s">
        <v>28</v>
      </c>
      <c r="E151" s="20" t="s">
        <v>56</v>
      </c>
      <c r="F151" s="21">
        <v>90</v>
      </c>
      <c r="G151" s="21">
        <v>14.5</v>
      </c>
      <c r="H151" s="21">
        <v>13.6</v>
      </c>
      <c r="I151" s="21">
        <v>13.6</v>
      </c>
      <c r="J151" s="21">
        <v>236</v>
      </c>
      <c r="K151" s="22">
        <v>499</v>
      </c>
      <c r="L151" s="21">
        <v>36.96</v>
      </c>
    </row>
    <row r="152" spans="1:12" ht="15" x14ac:dyDescent="0.25">
      <c r="A152" s="23"/>
      <c r="B152" s="24"/>
      <c r="C152" s="25"/>
      <c r="D152" s="26" t="s">
        <v>31</v>
      </c>
      <c r="E152" s="27" t="s">
        <v>57</v>
      </c>
      <c r="F152" s="28">
        <v>150</v>
      </c>
      <c r="G152" s="28">
        <v>8.1</v>
      </c>
      <c r="H152" s="28">
        <v>9.25</v>
      </c>
      <c r="I152" s="28">
        <v>32</v>
      </c>
      <c r="J152" s="28">
        <v>250</v>
      </c>
      <c r="K152" s="29">
        <v>333</v>
      </c>
      <c r="L152" s="28">
        <v>24.85</v>
      </c>
    </row>
    <row r="153" spans="1:12" ht="15" x14ac:dyDescent="0.25">
      <c r="A153" s="23"/>
      <c r="B153" s="24"/>
      <c r="C153" s="25"/>
      <c r="D153" s="30" t="s">
        <v>33</v>
      </c>
      <c r="E153" s="27" t="s">
        <v>58</v>
      </c>
      <c r="F153" s="28">
        <v>200</v>
      </c>
      <c r="G153" s="28">
        <v>0</v>
      </c>
      <c r="H153" s="28">
        <v>0</v>
      </c>
      <c r="I153" s="28">
        <v>31</v>
      </c>
      <c r="J153" s="28">
        <v>118</v>
      </c>
      <c r="K153" s="29">
        <v>648</v>
      </c>
      <c r="L153" s="31">
        <v>6</v>
      </c>
    </row>
    <row r="154" spans="1:12" ht="15" x14ac:dyDescent="0.25">
      <c r="A154" s="23"/>
      <c r="B154" s="24"/>
      <c r="C154" s="25"/>
      <c r="D154" s="30" t="s">
        <v>38</v>
      </c>
      <c r="E154" s="27" t="s">
        <v>39</v>
      </c>
      <c r="F154" s="28">
        <v>243</v>
      </c>
      <c r="G154" s="28">
        <v>0.73</v>
      </c>
      <c r="H154" s="28">
        <v>0</v>
      </c>
      <c r="I154" s="28">
        <v>20.9</v>
      </c>
      <c r="J154" s="28">
        <v>97.2</v>
      </c>
      <c r="K154" s="29"/>
      <c r="L154" s="28">
        <v>29.19</v>
      </c>
    </row>
    <row r="155" spans="1:12" ht="15" x14ac:dyDescent="0.25">
      <c r="A155" s="23"/>
      <c r="B155" s="24"/>
      <c r="C155" s="25"/>
      <c r="D155" s="32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23"/>
      <c r="B156" s="24"/>
      <c r="C156" s="25"/>
      <c r="D156" s="32"/>
      <c r="E156" s="27"/>
      <c r="F156" s="28"/>
      <c r="G156" s="28"/>
      <c r="H156" s="28"/>
      <c r="I156" s="28"/>
      <c r="J156" s="28"/>
      <c r="K156" s="29"/>
      <c r="L156" s="28"/>
    </row>
    <row r="157" spans="1:12" ht="15" x14ac:dyDescent="0.25">
      <c r="A157" s="33"/>
      <c r="B157" s="34"/>
      <c r="C157" s="35"/>
      <c r="D157" s="36" t="s">
        <v>40</v>
      </c>
      <c r="E157" s="37"/>
      <c r="F157" s="38">
        <v>683</v>
      </c>
      <c r="G157" s="38">
        <f>SUM(G151:G156)</f>
        <v>23.330000000000002</v>
      </c>
      <c r="H157" s="38">
        <f>SUM(H151:H156)</f>
        <v>22.85</v>
      </c>
      <c r="I157" s="38">
        <v>97.5</v>
      </c>
      <c r="J157" s="38">
        <f>SUM(J151:J156)</f>
        <v>701.2</v>
      </c>
      <c r="K157" s="39"/>
      <c r="L157" s="40">
        <v>97</v>
      </c>
    </row>
    <row r="158" spans="1:12" ht="15" x14ac:dyDescent="0.25">
      <c r="A158" s="41">
        <f>A151</f>
        <v>2</v>
      </c>
      <c r="B158" s="42">
        <f>B151</f>
        <v>4</v>
      </c>
      <c r="C158" s="43" t="s">
        <v>41</v>
      </c>
      <c r="D158" s="30" t="s">
        <v>42</v>
      </c>
      <c r="E158" s="27"/>
      <c r="F158" s="28"/>
      <c r="G158" s="28"/>
      <c r="H158" s="28"/>
      <c r="I158" s="28"/>
      <c r="J158" s="28"/>
      <c r="K158" s="29"/>
      <c r="L158" s="28"/>
    </row>
    <row r="159" spans="1:12" ht="15" x14ac:dyDescent="0.25">
      <c r="A159" s="23"/>
      <c r="B159" s="24"/>
      <c r="C159" s="25"/>
      <c r="D159" s="30" t="s">
        <v>43</v>
      </c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28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31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44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30" t="s">
        <v>35</v>
      </c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30" t="s">
        <v>46</v>
      </c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23"/>
      <c r="B165" s="24"/>
      <c r="C165" s="25"/>
      <c r="D165" s="32"/>
      <c r="E165" s="27"/>
      <c r="F165" s="28"/>
      <c r="G165" s="28"/>
      <c r="H165" s="28"/>
      <c r="I165" s="28"/>
      <c r="J165" s="28"/>
      <c r="K165" s="29"/>
      <c r="L165" s="28"/>
    </row>
    <row r="166" spans="1:12" ht="15" x14ac:dyDescent="0.25">
      <c r="A166" s="23"/>
      <c r="B166" s="24"/>
      <c r="C166" s="25"/>
      <c r="D166" s="32"/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33"/>
      <c r="B167" s="34"/>
      <c r="C167" s="35"/>
      <c r="D167" s="36" t="s">
        <v>40</v>
      </c>
      <c r="E167" s="37"/>
      <c r="F167" s="38"/>
      <c r="G167" s="38"/>
      <c r="H167" s="38"/>
      <c r="I167" s="38"/>
      <c r="J167" s="38"/>
      <c r="K167" s="39"/>
      <c r="L167" s="40"/>
    </row>
    <row r="168" spans="1:12" ht="15.75" customHeight="1" x14ac:dyDescent="0.2">
      <c r="A168" s="44">
        <f>A151</f>
        <v>2</v>
      </c>
      <c r="B168" s="45">
        <f>B151</f>
        <v>4</v>
      </c>
      <c r="C168" s="64" t="s">
        <v>47</v>
      </c>
      <c r="D168" s="64"/>
      <c r="E168" s="46"/>
      <c r="F168" s="47">
        <f t="shared" ref="F168:L168" si="5">F157</f>
        <v>683</v>
      </c>
      <c r="G168" s="47">
        <f t="shared" si="5"/>
        <v>23.330000000000002</v>
      </c>
      <c r="H168" s="47">
        <f t="shared" si="5"/>
        <v>22.85</v>
      </c>
      <c r="I168" s="47">
        <f t="shared" si="5"/>
        <v>97.5</v>
      </c>
      <c r="J168" s="47">
        <f t="shared" si="5"/>
        <v>701.2</v>
      </c>
      <c r="K168" s="47">
        <f t="shared" si="5"/>
        <v>0</v>
      </c>
      <c r="L168" s="48">
        <f t="shared" si="5"/>
        <v>97</v>
      </c>
    </row>
    <row r="169" spans="1:12" ht="15" x14ac:dyDescent="0.25">
      <c r="A169" s="23">
        <v>2</v>
      </c>
      <c r="B169" s="24">
        <v>5</v>
      </c>
      <c r="C169" s="25" t="s">
        <v>27</v>
      </c>
      <c r="D169" s="30" t="s">
        <v>28</v>
      </c>
      <c r="E169" s="20" t="s">
        <v>59</v>
      </c>
      <c r="F169" s="21">
        <v>90</v>
      </c>
      <c r="G169" s="21">
        <v>10</v>
      </c>
      <c r="H169" s="21">
        <v>7.9</v>
      </c>
      <c r="I169" s="21">
        <v>14</v>
      </c>
      <c r="J169" s="21">
        <v>176</v>
      </c>
      <c r="K169" s="22">
        <v>388</v>
      </c>
      <c r="L169" s="21">
        <v>19.97</v>
      </c>
    </row>
    <row r="170" spans="1:12" ht="15" x14ac:dyDescent="0.25">
      <c r="A170" s="23"/>
      <c r="B170" s="24"/>
      <c r="C170" s="25"/>
      <c r="D170" s="30" t="s">
        <v>31</v>
      </c>
      <c r="E170" s="27" t="s">
        <v>60</v>
      </c>
      <c r="F170" s="28">
        <v>150</v>
      </c>
      <c r="G170" s="28">
        <v>3.15</v>
      </c>
      <c r="H170" s="28">
        <v>6.75</v>
      </c>
      <c r="I170" s="28">
        <v>21.9</v>
      </c>
      <c r="J170" s="28">
        <v>164</v>
      </c>
      <c r="K170" s="29">
        <v>520</v>
      </c>
      <c r="L170" s="31">
        <v>14.3</v>
      </c>
    </row>
    <row r="171" spans="1:12" ht="15" x14ac:dyDescent="0.25">
      <c r="A171" s="23"/>
      <c r="B171" s="24"/>
      <c r="C171" s="25"/>
      <c r="D171" s="30" t="s">
        <v>33</v>
      </c>
      <c r="E171" s="27" t="s">
        <v>61</v>
      </c>
      <c r="F171" s="28">
        <v>200</v>
      </c>
      <c r="G171" s="28">
        <v>0.2</v>
      </c>
      <c r="H171" s="28">
        <v>0</v>
      </c>
      <c r="I171" s="28">
        <v>13.7</v>
      </c>
      <c r="J171" s="28">
        <v>54</v>
      </c>
      <c r="K171" s="29">
        <v>685</v>
      </c>
      <c r="L171" s="28">
        <v>3.37</v>
      </c>
    </row>
    <row r="172" spans="1:12" ht="15" x14ac:dyDescent="0.25">
      <c r="A172" s="23"/>
      <c r="B172" s="24"/>
      <c r="C172" s="25"/>
      <c r="D172" s="30" t="s">
        <v>46</v>
      </c>
      <c r="E172" s="27" t="s">
        <v>62</v>
      </c>
      <c r="F172" s="28">
        <v>30</v>
      </c>
      <c r="G172" s="28">
        <v>1.48</v>
      </c>
      <c r="H172" s="28">
        <v>0.2</v>
      </c>
      <c r="I172" s="28">
        <v>0.2</v>
      </c>
      <c r="J172" s="28">
        <v>60</v>
      </c>
      <c r="K172" s="29" t="s">
        <v>37</v>
      </c>
      <c r="L172" s="28">
        <v>1.84</v>
      </c>
    </row>
    <row r="173" spans="1:12" ht="15" x14ac:dyDescent="0.25">
      <c r="A173" s="23"/>
      <c r="B173" s="24"/>
      <c r="C173" s="25"/>
      <c r="D173" s="30" t="s">
        <v>38</v>
      </c>
      <c r="E173" s="27" t="s">
        <v>54</v>
      </c>
      <c r="F173" s="28">
        <v>261</v>
      </c>
      <c r="G173" s="28">
        <v>0.78</v>
      </c>
      <c r="H173" s="28">
        <v>0</v>
      </c>
      <c r="I173" s="28">
        <v>25.32</v>
      </c>
      <c r="J173" s="28">
        <v>112.23</v>
      </c>
      <c r="K173" s="29"/>
      <c r="L173" s="28">
        <v>47.01</v>
      </c>
    </row>
    <row r="174" spans="1:12" ht="15" x14ac:dyDescent="0.25">
      <c r="A174" s="23"/>
      <c r="B174" s="24"/>
      <c r="C174" s="25"/>
      <c r="D174" s="32" t="s">
        <v>35</v>
      </c>
      <c r="E174" s="58" t="s">
        <v>63</v>
      </c>
      <c r="F174" s="57">
        <v>25</v>
      </c>
      <c r="G174" s="57">
        <v>1.2</v>
      </c>
      <c r="H174" s="57">
        <v>7.4</v>
      </c>
      <c r="I174" s="57">
        <v>7.5</v>
      </c>
      <c r="J174" s="57">
        <v>101</v>
      </c>
      <c r="K174" s="57" t="s">
        <v>67</v>
      </c>
      <c r="L174" s="57">
        <v>10.51</v>
      </c>
    </row>
    <row r="175" spans="1:12" ht="15" x14ac:dyDescent="0.25">
      <c r="A175" s="23"/>
      <c r="B175" s="24"/>
      <c r="C175" s="25"/>
      <c r="D175" s="32"/>
      <c r="E175" s="27"/>
      <c r="F175" s="28"/>
      <c r="G175" s="28"/>
      <c r="H175" s="28"/>
      <c r="I175" s="28"/>
      <c r="J175" s="28"/>
      <c r="K175" s="29"/>
      <c r="L175" s="28"/>
    </row>
    <row r="176" spans="1:12" ht="15.75" customHeight="1" x14ac:dyDescent="0.25">
      <c r="A176" s="33"/>
      <c r="B176" s="34"/>
      <c r="C176" s="35"/>
      <c r="D176" s="36" t="s">
        <v>40</v>
      </c>
      <c r="E176" s="37"/>
      <c r="F176" s="38">
        <v>756</v>
      </c>
      <c r="G176" s="38">
        <f>SUM(G169:G175)</f>
        <v>16.809999999999999</v>
      </c>
      <c r="H176" s="38">
        <f>SUM(H169:H175)</f>
        <v>22.25</v>
      </c>
      <c r="I176" s="38">
        <v>82.62</v>
      </c>
      <c r="J176" s="38">
        <f>SUM(J169:J175)</f>
        <v>667.23</v>
      </c>
      <c r="K176" s="39"/>
      <c r="L176" s="40">
        <f>SUM(L169:L175)</f>
        <v>97</v>
      </c>
    </row>
    <row r="177" spans="1:12" ht="15" x14ac:dyDescent="0.25">
      <c r="A177" s="41">
        <v>2</v>
      </c>
      <c r="B177" s="42">
        <v>5</v>
      </c>
      <c r="C177" s="43" t="s">
        <v>41</v>
      </c>
      <c r="D177" s="30"/>
      <c r="E177" s="37"/>
      <c r="F177" s="38"/>
      <c r="G177" s="38"/>
      <c r="H177" s="38"/>
      <c r="I177" s="38"/>
      <c r="J177" s="38"/>
      <c r="K177" s="39"/>
      <c r="L177" s="38"/>
    </row>
    <row r="178" spans="1:12" ht="15" x14ac:dyDescent="0.25">
      <c r="A178" s="23"/>
      <c r="B178" s="24"/>
      <c r="C178" s="25"/>
      <c r="D178" s="30" t="s">
        <v>42</v>
      </c>
      <c r="E178" s="27"/>
      <c r="F178" s="28"/>
      <c r="G178" s="28"/>
      <c r="H178" s="28"/>
      <c r="I178" s="28"/>
      <c r="J178" s="28"/>
      <c r="K178" s="29"/>
      <c r="L178" s="31"/>
    </row>
    <row r="179" spans="1:12" ht="15" x14ac:dyDescent="0.25">
      <c r="A179" s="23"/>
      <c r="B179" s="24"/>
      <c r="C179" s="25"/>
      <c r="D179" s="30" t="s">
        <v>43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28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31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30" t="s">
        <v>44</v>
      </c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30" t="s">
        <v>35</v>
      </c>
      <c r="E183" s="27"/>
      <c r="F183" s="28"/>
      <c r="G183" s="28"/>
      <c r="H183" s="28"/>
      <c r="I183" s="28"/>
      <c r="J183" s="28"/>
      <c r="K183" s="29"/>
      <c r="L183" s="28"/>
    </row>
    <row r="184" spans="1:12" ht="15" x14ac:dyDescent="0.25">
      <c r="A184" s="23"/>
      <c r="B184" s="24"/>
      <c r="C184" s="25"/>
      <c r="D184" s="32" t="s">
        <v>65</v>
      </c>
      <c r="E184" s="27"/>
      <c r="F184" s="28"/>
      <c r="G184" s="28"/>
      <c r="H184" s="28"/>
      <c r="I184" s="28"/>
      <c r="J184" s="28"/>
      <c r="K184" s="29"/>
      <c r="L184" s="28"/>
    </row>
    <row r="185" spans="1:12" ht="15" x14ac:dyDescent="0.25">
      <c r="A185" s="23"/>
      <c r="B185" s="24"/>
      <c r="C185" s="25"/>
      <c r="D185" s="32"/>
      <c r="E185" s="53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33"/>
      <c r="B186" s="34"/>
      <c r="C186" s="35"/>
      <c r="D186" s="36" t="s">
        <v>40</v>
      </c>
      <c r="E186" s="27"/>
      <c r="F186" s="38"/>
      <c r="G186" s="38"/>
      <c r="H186" s="38"/>
      <c r="I186" s="38"/>
      <c r="J186" s="38"/>
      <c r="K186" s="39"/>
      <c r="L186" s="40"/>
    </row>
    <row r="187" spans="1:12" ht="15.75" customHeight="1" thickBot="1" x14ac:dyDescent="0.25">
      <c r="A187" s="44">
        <v>2</v>
      </c>
      <c r="B187" s="45">
        <v>5</v>
      </c>
      <c r="C187" s="64" t="s">
        <v>47</v>
      </c>
      <c r="D187" s="64"/>
      <c r="E187" s="37"/>
      <c r="F187" s="47">
        <f>F176+F186</f>
        <v>756</v>
      </c>
      <c r="G187" s="47">
        <f>G176+G186</f>
        <v>16.809999999999999</v>
      </c>
      <c r="H187" s="47">
        <f>H176+H186</f>
        <v>22.25</v>
      </c>
      <c r="I187" s="47">
        <f>I176+I186</f>
        <v>82.62</v>
      </c>
      <c r="J187" s="47">
        <f>J176+J186</f>
        <v>667.23</v>
      </c>
      <c r="K187" s="47"/>
      <c r="L187" s="48">
        <f>L176+L186</f>
        <v>97</v>
      </c>
    </row>
    <row r="188" spans="1:12" ht="13.5" customHeight="1" thickBot="1" x14ac:dyDescent="0.25">
      <c r="A188" s="54"/>
      <c r="B188" s="55"/>
      <c r="C188" s="67" t="s">
        <v>66</v>
      </c>
      <c r="D188" s="67"/>
      <c r="E188" s="67"/>
      <c r="F188" s="56">
        <v>678.3</v>
      </c>
      <c r="G188" s="56">
        <v>22.186</v>
      </c>
      <c r="H188" s="56">
        <v>21.236000000000001</v>
      </c>
      <c r="I188" s="62">
        <v>89.475999999999999</v>
      </c>
      <c r="J188" s="61">
        <v>641.88499999999999</v>
      </c>
      <c r="K188" s="56"/>
      <c r="L188" s="63">
        <f>(L24+L41+L59+L77+L96+L115+L132+L150+L168+L187)/(IF(L24=0,0,1)+IF(L41=0,0,1)+IF(L59=0,0,1)+IF(L77=0,0,1)+IF(L96=0,0,1)+IF(L115=0,0,1)+IF(L132=0,0,1)+IF(L150=0,0,1)+IF(L168=0,0,1)+IF(L187=0,0,1))</f>
        <v>97</v>
      </c>
    </row>
  </sheetData>
  <sheetProtection selectLockedCells="1" selectUnlockedCells="1"/>
  <mergeCells count="14">
    <mergeCell ref="C187:D187"/>
    <mergeCell ref="C188:E188"/>
    <mergeCell ref="C77:D77"/>
    <mergeCell ref="C96:D96"/>
    <mergeCell ref="C115:D115"/>
    <mergeCell ref="C132:D132"/>
    <mergeCell ref="C150:D150"/>
    <mergeCell ref="C168:D168"/>
    <mergeCell ref="C59:D59"/>
    <mergeCell ref="C1:E1"/>
    <mergeCell ref="H1:K1"/>
    <mergeCell ref="H2:K2"/>
    <mergeCell ref="C24:D24"/>
    <mergeCell ref="C41:D4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2025-02-27T10:49:18Z</dcterms:created>
  <dcterms:modified xsi:type="dcterms:W3CDTF">2025-03-03T13:18:37Z</dcterms:modified>
</cp:coreProperties>
</file>